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3-2024" sheetId="1" r:id="rId1"/>
  </sheets>
  <definedNames>
    <definedName name="_xlnm.Print_Area" localSheetId="0">'2023-2024'!$A$1:$E$37</definedName>
  </definedNames>
  <calcPr fullCalcOnLoad="1"/>
</workbook>
</file>

<file path=xl/sharedStrings.xml><?xml version="1.0" encoding="utf-8"?>
<sst xmlns="http://schemas.openxmlformats.org/spreadsheetml/2006/main" count="70" uniqueCount="70">
  <si>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</si>
  <si>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</si>
  <si>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</si>
  <si>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</si>
  <si>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</si>
  <si>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</si>
  <si>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</si>
  <si>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</si>
  <si>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</si>
  <si>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</si>
  <si>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</si>
  <si>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</si>
  <si>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</si>
  <si>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</si>
  <si>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</si>
  <si>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</si>
  <si>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</si>
  <si>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</si>
  <si>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</si>
  <si>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</si>
  <si>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</si>
  <si>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</si>
  <si>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</si>
  <si>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</si>
  <si>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</si>
  <si>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</si>
  <si>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</si>
  <si>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</si>
  <si>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</si>
  <si>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</si>
  <si>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</si>
  <si>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</si>
  <si>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</si>
  <si>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</si>
  <si>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</si>
  <si>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</si>
  <si>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</si>
  <si>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</si>
  <si>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</si>
  <si>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</si>
  <si>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</si>
  <si>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</si>
  <si>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</si>
  <si>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</si>
  <si>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</si>
  <si>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</si>
  <si>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</si>
  <si>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</si>
  <si>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</si>
  <si>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</si>
  <si>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</si>
  <si>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</si>
  <si>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</si>
  <si>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</si>
  <si>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</si>
  <si>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</si>
  <si>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</si>
  <si>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</si>
  <si>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</si>
  <si>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</si>
  <si>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</si>
  <si>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РАСХОДОВ ПО РАЗДЕЛАМ, ПОДРАЗДЕЛАМ БЮДЖЕТА ВНУТРИГОРОДСКОГО МУНИЦИПАЛЬНОГО ОБРАЗОВАНИЯ САНКТ-ПЕТЕРБУРГА                                                                                                                                          МУНИЦИПАЛЬНЫЙ  ОКРУГ СЕРГИЕВСКОЕ НА  2023-2024  ГГ</t>
  </si>
  <si>
    <t>2023 г. (тыс.руб.)</t>
  </si>
  <si>
    <t>2024 г.  (тыс.руб.)</t>
  </si>
  <si>
    <t>Дорожное хозяйство ( дорожные фонды)</t>
  </si>
  <si>
    <t>0409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</si>
  <si>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</si>
  <si>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</si>
  <si>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"Приложение № 9 к решению МС МО МО Сергиевское № 21/1 от 20.12.2021 г.</t>
  </si>
  <si>
    <t>Приложение № 9 к решению МС МО МО Сергиевское № 22/4 от 02.03.2022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</si>
</sst>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183" fontId="0" fillId="0" borderId="0" xfId="0" applyNumberFormat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4" fontId="5" fillId="0" borderId="12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wrapText="1"/>
    </xf>
    <xf numFmtId="183" fontId="2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" fontId="5" fillId="33" borderId="12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="60" zoomScaleNormal="83" zoomScalePageLayoutView="0" workbookViewId="0" topLeftCell="A1">
      <selection activeCell="A4" sqref="A4:E4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1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2:5" ht="15">
      <c r="B1" s="72" t="s">
        <v>69</v>
      </c>
      <c r="C1" s="73"/>
      <c r="D1" s="73"/>
      <c r="E1" s="73"/>
    </row>
    <row r="2" spans="1:6" ht="12.75" customHeight="1">
      <c r="A2" s="51"/>
      <c r="C2" s="22"/>
      <c r="D2" s="67"/>
      <c r="E2" s="67"/>
      <c r="F2" s="11"/>
    </row>
    <row r="3" spans="2:6" ht="20.25" customHeight="1">
      <c r="B3" s="71" t="s">
        <v>68</v>
      </c>
      <c r="C3" s="69"/>
      <c r="D3" s="69"/>
      <c r="E3" s="69"/>
      <c r="F3" s="11"/>
    </row>
    <row r="4" spans="1:9" ht="54" customHeight="1">
      <c r="A4" s="70" t="s">
        <v>61</v>
      </c>
      <c r="B4" s="70"/>
      <c r="C4" s="70"/>
      <c r="D4" s="70"/>
      <c r="E4" s="70"/>
      <c r="F4" s="68"/>
      <c r="G4" s="69"/>
      <c r="H4" s="69"/>
      <c r="I4" s="69"/>
    </row>
    <row r="5" ht="13.5" thickBot="1">
      <c r="D5" s="5"/>
    </row>
    <row r="6" spans="1:6" ht="63.75" customHeight="1" thickBot="1">
      <c r="A6" s="44" t="s">
        <v>36</v>
      </c>
      <c r="B6" s="45" t="s">
        <v>28</v>
      </c>
      <c r="C6" s="46" t="s">
        <v>25</v>
      </c>
      <c r="D6" s="47" t="s">
        <v>62</v>
      </c>
      <c r="E6" s="48" t="s">
        <v>63</v>
      </c>
      <c r="F6" s="12"/>
    </row>
    <row r="7" spans="1:8" ht="17.25" customHeight="1">
      <c r="A7" s="24">
        <v>1</v>
      </c>
      <c r="B7" s="23" t="s">
        <v>34</v>
      </c>
      <c r="C7" s="6" t="s">
        <v>35</v>
      </c>
      <c r="D7" s="27">
        <f>D8+D9+D10+D11+D12</f>
        <v>39286.6</v>
      </c>
      <c r="E7" s="27">
        <f>E8+E9+E10+E11+E12</f>
        <v>43294.83</v>
      </c>
      <c r="F7" s="13"/>
      <c r="H7" s="29"/>
    </row>
    <row r="8" spans="1:6" ht="15.75" customHeight="1">
      <c r="A8" s="41">
        <f>A7+1</f>
        <v>2</v>
      </c>
      <c r="B8" s="1" t="s">
        <v>1</v>
      </c>
      <c r="C8" s="7" t="s">
        <v>2</v>
      </c>
      <c r="D8" s="37">
        <v>1612.4</v>
      </c>
      <c r="E8" s="37">
        <v>1648.2</v>
      </c>
      <c r="F8" s="14"/>
    </row>
    <row r="9" spans="1:6" ht="27" customHeight="1">
      <c r="A9" s="41">
        <f aca="true" t="shared" si="0" ref="A9:A36">A8+1</f>
        <v>3</v>
      </c>
      <c r="B9" s="1" t="s">
        <v>3</v>
      </c>
      <c r="C9" s="7" t="s">
        <v>4</v>
      </c>
      <c r="D9" s="37">
        <v>6169.2</v>
      </c>
      <c r="E9" s="37">
        <v>6427.8</v>
      </c>
      <c r="F9" s="14"/>
    </row>
    <row r="10" spans="1:6" ht="29.25" customHeight="1">
      <c r="A10" s="41">
        <f t="shared" si="0"/>
        <v>4</v>
      </c>
      <c r="B10" s="1" t="s">
        <v>5</v>
      </c>
      <c r="C10" s="7" t="s">
        <v>6</v>
      </c>
      <c r="D10" s="37">
        <v>27309.6</v>
      </c>
      <c r="E10" s="37">
        <v>28302.8</v>
      </c>
      <c r="F10" s="14"/>
    </row>
    <row r="11" spans="1:6" ht="15" customHeight="1">
      <c r="A11" s="41">
        <f t="shared" si="0"/>
        <v>5</v>
      </c>
      <c r="B11" s="1" t="s">
        <v>7</v>
      </c>
      <c r="C11" s="7" t="s">
        <v>8</v>
      </c>
      <c r="D11" s="37">
        <v>10</v>
      </c>
      <c r="E11" s="37">
        <v>10</v>
      </c>
      <c r="F11" s="14"/>
    </row>
    <row r="12" spans="1:6" s="57" customFormat="1" ht="15" customHeight="1">
      <c r="A12" s="52">
        <f t="shared" si="0"/>
        <v>6</v>
      </c>
      <c r="B12" s="53" t="s">
        <v>9</v>
      </c>
      <c r="C12" s="54" t="s">
        <v>10</v>
      </c>
      <c r="D12" s="55">
        <f>4085.4+100</f>
        <v>4185.4</v>
      </c>
      <c r="E12" s="55">
        <f>6585.9+220.33-0.2+100</f>
        <v>6906.03</v>
      </c>
      <c r="F12" s="56"/>
    </row>
    <row r="13" spans="1:6" s="57" customFormat="1" ht="18.75" customHeight="1">
      <c r="A13" s="52">
        <f t="shared" si="0"/>
        <v>7</v>
      </c>
      <c r="B13" s="58" t="s">
        <v>46</v>
      </c>
      <c r="C13" s="59" t="s">
        <v>39</v>
      </c>
      <c r="D13" s="60">
        <f>D14+D15</f>
        <v>450</v>
      </c>
      <c r="E13" s="60">
        <f>E14+E15</f>
        <v>450</v>
      </c>
      <c r="F13" s="61"/>
    </row>
    <row r="14" spans="1:6" s="57" customFormat="1" ht="16.5" customHeight="1">
      <c r="A14" s="52">
        <f t="shared" si="0"/>
        <v>8</v>
      </c>
      <c r="B14" s="53" t="s">
        <v>11</v>
      </c>
      <c r="C14" s="54" t="s">
        <v>12</v>
      </c>
      <c r="D14" s="55">
        <v>200</v>
      </c>
      <c r="E14" s="55">
        <v>200</v>
      </c>
      <c r="F14" s="56"/>
    </row>
    <row r="15" spans="1:6" s="57" customFormat="1" ht="16.5" customHeight="1">
      <c r="A15" s="52">
        <f t="shared" si="0"/>
        <v>9</v>
      </c>
      <c r="B15" s="62" t="s">
        <v>66</v>
      </c>
      <c r="C15" s="54" t="s">
        <v>67</v>
      </c>
      <c r="D15" s="55">
        <v>250</v>
      </c>
      <c r="E15" s="55">
        <v>250</v>
      </c>
      <c r="F15" s="56"/>
    </row>
    <row r="16" spans="1:6" s="57" customFormat="1" ht="15" customHeight="1">
      <c r="A16" s="52">
        <f t="shared" si="0"/>
        <v>10</v>
      </c>
      <c r="B16" s="63" t="s">
        <v>52</v>
      </c>
      <c r="C16" s="59" t="s">
        <v>53</v>
      </c>
      <c r="D16" s="64">
        <f>D17+D18</f>
        <v>494.6</v>
      </c>
      <c r="E16" s="64">
        <f>E17+E18</f>
        <v>494.6</v>
      </c>
      <c r="F16" s="65"/>
    </row>
    <row r="17" spans="1:6" s="57" customFormat="1" ht="15" customHeight="1">
      <c r="A17" s="52">
        <f t="shared" si="0"/>
        <v>11</v>
      </c>
      <c r="B17" s="62" t="s">
        <v>54</v>
      </c>
      <c r="C17" s="54" t="s">
        <v>55</v>
      </c>
      <c r="D17" s="66">
        <v>94.6</v>
      </c>
      <c r="E17" s="66">
        <v>94.6</v>
      </c>
      <c r="F17" s="65"/>
    </row>
    <row r="18" spans="1:6" s="57" customFormat="1" ht="15" customHeight="1">
      <c r="A18" s="52">
        <f t="shared" si="0"/>
        <v>12</v>
      </c>
      <c r="B18" s="62" t="s">
        <v>64</v>
      </c>
      <c r="C18" s="54" t="s">
        <v>65</v>
      </c>
      <c r="D18" s="66">
        <f>500-100</f>
        <v>400</v>
      </c>
      <c r="E18" s="66">
        <f>500-100</f>
        <v>400</v>
      </c>
      <c r="F18" s="65"/>
    </row>
    <row r="19" spans="1:6" ht="15" customHeight="1">
      <c r="A19" s="41">
        <f t="shared" si="0"/>
        <v>13</v>
      </c>
      <c r="B19" s="2" t="s">
        <v>40</v>
      </c>
      <c r="C19" s="6" t="s">
        <v>41</v>
      </c>
      <c r="D19" s="26">
        <f>D20</f>
        <v>34828.399999999994</v>
      </c>
      <c r="E19" s="26">
        <f>E20</f>
        <v>33854.67</v>
      </c>
      <c r="F19" s="15"/>
    </row>
    <row r="20" spans="1:6" ht="15.75" customHeight="1">
      <c r="A20" s="41">
        <f t="shared" si="0"/>
        <v>14</v>
      </c>
      <c r="B20" s="1" t="s">
        <v>13</v>
      </c>
      <c r="C20" s="7" t="s">
        <v>14</v>
      </c>
      <c r="D20" s="37">
        <f>34707.2+121.2</f>
        <v>34828.399999999994</v>
      </c>
      <c r="E20" s="37">
        <f>43682.6-220.33-9607.6</f>
        <v>33854.67</v>
      </c>
      <c r="F20" s="14"/>
    </row>
    <row r="21" spans="1:6" ht="15" customHeight="1">
      <c r="A21" s="41">
        <f t="shared" si="0"/>
        <v>15</v>
      </c>
      <c r="B21" s="2" t="s">
        <v>48</v>
      </c>
      <c r="C21" s="28" t="s">
        <v>49</v>
      </c>
      <c r="D21" s="36">
        <f>D22</f>
        <v>100</v>
      </c>
      <c r="E21" s="36">
        <f>E22</f>
        <v>100</v>
      </c>
      <c r="F21" s="18"/>
    </row>
    <row r="22" spans="1:6" ht="15" customHeight="1">
      <c r="A22" s="41">
        <f t="shared" si="0"/>
        <v>16</v>
      </c>
      <c r="B22" s="1" t="s">
        <v>50</v>
      </c>
      <c r="C22" s="7" t="s">
        <v>51</v>
      </c>
      <c r="D22" s="42">
        <v>100</v>
      </c>
      <c r="E22" s="42">
        <v>100</v>
      </c>
      <c r="F22" s="18"/>
    </row>
    <row r="23" spans="1:6" ht="15" customHeight="1">
      <c r="A23" s="41">
        <f t="shared" si="0"/>
        <v>17</v>
      </c>
      <c r="B23" s="2" t="s">
        <v>31</v>
      </c>
      <c r="C23" s="6" t="s">
        <v>32</v>
      </c>
      <c r="D23" s="36">
        <f>D24+D25+D26</f>
        <v>1133</v>
      </c>
      <c r="E23" s="36">
        <f>E24+E25+E26</f>
        <v>1133</v>
      </c>
      <c r="F23" s="18"/>
    </row>
    <row r="24" spans="1:6" ht="14.25" customHeight="1">
      <c r="A24" s="41">
        <f t="shared" si="0"/>
        <v>18</v>
      </c>
      <c r="B24" s="1" t="s">
        <v>27</v>
      </c>
      <c r="C24" s="7" t="s">
        <v>26</v>
      </c>
      <c r="D24" s="43">
        <v>100</v>
      </c>
      <c r="E24" s="43">
        <v>100</v>
      </c>
      <c r="F24" s="19"/>
    </row>
    <row r="25" spans="1:6" ht="15" customHeight="1">
      <c r="A25" s="41">
        <f t="shared" si="0"/>
        <v>19</v>
      </c>
      <c r="B25" s="2" t="s">
        <v>56</v>
      </c>
      <c r="C25" s="6" t="s">
        <v>15</v>
      </c>
      <c r="D25" s="34">
        <v>500</v>
      </c>
      <c r="E25" s="34">
        <v>500</v>
      </c>
      <c r="F25" s="14"/>
    </row>
    <row r="26" spans="1:6" ht="32.25" customHeight="1">
      <c r="A26" s="41">
        <f t="shared" si="0"/>
        <v>20</v>
      </c>
      <c r="B26" s="40" t="s">
        <v>57</v>
      </c>
      <c r="C26" s="7" t="s">
        <v>58</v>
      </c>
      <c r="D26" s="38">
        <v>533</v>
      </c>
      <c r="E26" s="38">
        <v>533</v>
      </c>
      <c r="F26" s="18"/>
    </row>
    <row r="27" spans="1:6" ht="15" customHeight="1">
      <c r="A27" s="41">
        <f t="shared" si="0"/>
        <v>21</v>
      </c>
      <c r="B27" s="2" t="s">
        <v>42</v>
      </c>
      <c r="C27" s="6" t="s">
        <v>30</v>
      </c>
      <c r="D27" s="34">
        <f>D28+D29</f>
        <v>11000</v>
      </c>
      <c r="E27" s="34">
        <f>E28+E29</f>
        <v>11000</v>
      </c>
      <c r="F27" s="14"/>
    </row>
    <row r="28" spans="1:6" ht="15" customHeight="1">
      <c r="A28" s="41">
        <f t="shared" si="0"/>
        <v>22</v>
      </c>
      <c r="B28" s="1" t="s">
        <v>16</v>
      </c>
      <c r="C28" s="7" t="s">
        <v>17</v>
      </c>
      <c r="D28" s="37">
        <v>10000</v>
      </c>
      <c r="E28" s="37">
        <v>10000</v>
      </c>
      <c r="F28" s="14"/>
    </row>
    <row r="29" spans="1:6" ht="15" customHeight="1">
      <c r="A29" s="41">
        <f t="shared" si="0"/>
        <v>23</v>
      </c>
      <c r="B29" s="1" t="s">
        <v>37</v>
      </c>
      <c r="C29" s="7" t="s">
        <v>29</v>
      </c>
      <c r="D29" s="35">
        <v>1000</v>
      </c>
      <c r="E29" s="35">
        <v>1000</v>
      </c>
      <c r="F29" s="15"/>
    </row>
    <row r="30" spans="1:6" ht="15" customHeight="1">
      <c r="A30" s="41">
        <f t="shared" si="0"/>
        <v>24</v>
      </c>
      <c r="B30" s="2" t="s">
        <v>38</v>
      </c>
      <c r="C30" s="6" t="s">
        <v>33</v>
      </c>
      <c r="D30" s="39">
        <f>D31+D32</f>
        <v>29748.7</v>
      </c>
      <c r="E30" s="39">
        <f>E31+E32</f>
        <v>30968.1</v>
      </c>
      <c r="F30" s="17"/>
    </row>
    <row r="31" spans="1:6" ht="15" customHeight="1">
      <c r="A31" s="41">
        <f t="shared" si="0"/>
        <v>25</v>
      </c>
      <c r="B31" s="50" t="s">
        <v>60</v>
      </c>
      <c r="C31" s="7" t="s">
        <v>59</v>
      </c>
      <c r="D31" s="35">
        <v>469.8</v>
      </c>
      <c r="E31" s="35">
        <v>488.6</v>
      </c>
      <c r="F31" s="16"/>
    </row>
    <row r="32" spans="1:6" ht="15" customHeight="1">
      <c r="A32" s="41">
        <f t="shared" si="0"/>
        <v>26</v>
      </c>
      <c r="B32" s="1" t="s">
        <v>18</v>
      </c>
      <c r="C32" s="7" t="s">
        <v>19</v>
      </c>
      <c r="D32" s="37">
        <v>29278.9</v>
      </c>
      <c r="E32" s="37">
        <v>30479.5</v>
      </c>
      <c r="F32" s="20"/>
    </row>
    <row r="33" spans="1:9" ht="14.25" customHeight="1">
      <c r="A33" s="41">
        <f t="shared" si="0"/>
        <v>27</v>
      </c>
      <c r="B33" s="2" t="s">
        <v>47</v>
      </c>
      <c r="C33" s="6" t="s">
        <v>43</v>
      </c>
      <c r="D33" s="26">
        <f>D34</f>
        <v>0</v>
      </c>
      <c r="E33" s="26">
        <f>E34</f>
        <v>0</v>
      </c>
      <c r="F33" s="15"/>
      <c r="H33" s="33"/>
      <c r="I33" s="33"/>
    </row>
    <row r="34" spans="1:9" ht="15" customHeight="1">
      <c r="A34" s="41">
        <f t="shared" si="0"/>
        <v>28</v>
      </c>
      <c r="B34" s="1" t="s">
        <v>20</v>
      </c>
      <c r="C34" s="7" t="s">
        <v>21</v>
      </c>
      <c r="D34" s="37">
        <v>0</v>
      </c>
      <c r="E34" s="37">
        <v>0</v>
      </c>
      <c r="F34" s="20"/>
      <c r="H34" s="33"/>
      <c r="I34" s="33"/>
    </row>
    <row r="35" spans="1:9" ht="15" customHeight="1">
      <c r="A35" s="41">
        <f t="shared" si="0"/>
        <v>29</v>
      </c>
      <c r="B35" s="2" t="s">
        <v>44</v>
      </c>
      <c r="C35" s="6" t="s">
        <v>45</v>
      </c>
      <c r="D35" s="26">
        <f>D36</f>
        <v>3500</v>
      </c>
      <c r="E35" s="26">
        <f>E36</f>
        <v>3500</v>
      </c>
      <c r="F35" s="15"/>
      <c r="H35" s="33"/>
      <c r="I35" s="33"/>
    </row>
    <row r="36" spans="1:9" ht="15" customHeight="1" thickBot="1">
      <c r="A36" s="41">
        <f t="shared" si="0"/>
        <v>30</v>
      </c>
      <c r="B36" s="1" t="s">
        <v>22</v>
      </c>
      <c r="C36" s="7" t="s">
        <v>23</v>
      </c>
      <c r="D36" s="37">
        <v>3500</v>
      </c>
      <c r="E36" s="37">
        <v>3500</v>
      </c>
      <c r="F36" s="20"/>
      <c r="H36" s="33"/>
      <c r="I36" s="33"/>
    </row>
    <row r="37" spans="1:6" ht="15" customHeight="1" thickBot="1">
      <c r="A37" s="32"/>
      <c r="B37" s="31" t="s">
        <v>24</v>
      </c>
      <c r="C37" s="30" t="s">
        <v>0</v>
      </c>
      <c r="D37" s="49">
        <f>D7+D13+D16+D19+D21+D23+D27+D30+D35</f>
        <v>120541.29999999999</v>
      </c>
      <c r="E37" s="49">
        <f>E7+E13+E16+E19+E21+E23+E27+E30+E35</f>
        <v>124795.20000000001</v>
      </c>
      <c r="F37" s="14"/>
    </row>
    <row r="39" spans="2:4" ht="12.75">
      <c r="B39" s="10"/>
      <c r="D39" s="4"/>
    </row>
    <row r="40" spans="2:6" ht="12.75" customHeight="1">
      <c r="B40" s="25"/>
      <c r="D40" s="4"/>
      <c r="E40" s="4"/>
      <c r="F40" s="4"/>
    </row>
    <row r="41" spans="4:5" ht="12.75">
      <c r="D41" s="8"/>
      <c r="E41" s="8"/>
    </row>
  </sheetData>
  <sheetProtection/>
  <mergeCells count="5">
    <mergeCell ref="D2:E2"/>
    <mergeCell ref="F4:I4"/>
    <mergeCell ref="A4:E4"/>
    <mergeCell ref="B3:E3"/>
    <mergeCell ref="B1:E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Svetlana</cp:lastModifiedBy>
  <cp:lastPrinted>2022-03-11T08:55:44Z</cp:lastPrinted>
  <dcterms:created xsi:type="dcterms:W3CDTF">2013-01-29T06:46:52Z</dcterms:created>
  <dcterms:modified xsi:type="dcterms:W3CDTF">2022-03-11T08:55:51Z</dcterms:modified>
  <cp:category/>
  <cp:version/>
  <cp:contentType/>
  <cp:contentStatus/>
</cp:coreProperties>
</file>